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X:\A1 - PREVENZIONE CORRUZIONE\00_Amministrazione Trasparente\22_Interventi straordinari e di emergenza\2025\04_erogazioni liberali da pubblicare\"/>
    </mc:Choice>
  </mc:AlternateContent>
  <xr:revisionPtr revIDLastSave="0" documentId="13_ncr:1_{9B229D12-E5DC-4F0F-8F33-D1264F2CADE1}" xr6:coauthVersionLast="47" xr6:coauthVersionMax="47" xr10:uidLastSave="{00000000-0000-0000-0000-000000000000}"/>
  <bookViews>
    <workbookView xWindow="-57720" yWindow="-120" windowWidth="29040" windowHeight="15840" tabRatio="277" xr2:uid="{00000000-000D-0000-FFFF-FFFF00000000}"/>
  </bookViews>
  <sheets>
    <sheet name="LIBERALITA' COVID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4" i="5" l="1"/>
  <c r="N16" i="5" s="1"/>
  <c r="O16" i="5"/>
  <c r="J11" i="5"/>
</calcChain>
</file>

<file path=xl/sharedStrings.xml><?xml version="1.0" encoding="utf-8"?>
<sst xmlns="http://schemas.openxmlformats.org/spreadsheetml/2006/main" count="76" uniqueCount="68">
  <si>
    <t>Nome Progetto</t>
  </si>
  <si>
    <t>Tipo Progetto</t>
  </si>
  <si>
    <t>UO Responsabile</t>
  </si>
  <si>
    <t>Importo Progetto</t>
  </si>
  <si>
    <t>Dipartimento di Scienze Biomediche per la Salute</t>
  </si>
  <si>
    <t>Liberalità con vincoli temporanei</t>
  </si>
  <si>
    <t>Controllo cardiovascolare nel paziente COVID-19 e associazione con l'esito del trattamento ospedaliero</t>
  </si>
  <si>
    <t>Ordinativo di incasso n.</t>
  </si>
  <si>
    <t>Importo ordinativo</t>
  </si>
  <si>
    <t>Importo totale ordinativi</t>
  </si>
  <si>
    <t>Data ordinativo</t>
  </si>
  <si>
    <t>n. fattura</t>
  </si>
  <si>
    <t>data fattura</t>
  </si>
  <si>
    <t>causale acquisto</t>
  </si>
  <si>
    <t>importo</t>
  </si>
  <si>
    <t>DESCRIZIONE EROGAZIONE LIBERALE</t>
  </si>
  <si>
    <t>AVANZO DISAVANZO</t>
  </si>
  <si>
    <t>Sistema di Real-Time per la diagnosi molecolare</t>
  </si>
  <si>
    <t>Reagenti e materiali per biologia molecolare,estrazione di acidi nucleici e amplificazione</t>
  </si>
  <si>
    <t>ordinativo di pagamento n. 52263</t>
  </si>
  <si>
    <t xml:space="preserve">Erogazione liberale per le attività di ricerca sul Coronavirus </t>
  </si>
  <si>
    <t>Ragenti e materiale per biologia molecolare</t>
  </si>
  <si>
    <t xml:space="preserve"> 18/10/2021</t>
  </si>
  <si>
    <t>Materiale di consumo (cinghia estensibile)</t>
  </si>
  <si>
    <t>21FTOPA00560</t>
  </si>
  <si>
    <t>Licenza Photoshop</t>
  </si>
  <si>
    <t>22FTOPA00004</t>
  </si>
  <si>
    <t>Licenze Sigmaplot</t>
  </si>
  <si>
    <t>Portatili + materiale di consumo informatico</t>
  </si>
  <si>
    <t>rimborso missione n. 72 del 03/06/2021 per partecipazione congresso on line dott. xy</t>
  </si>
  <si>
    <t xml:space="preserve">0980237581 </t>
  </si>
  <si>
    <t xml:space="preserve">0980238311 </t>
  </si>
  <si>
    <t>980239157</t>
  </si>
  <si>
    <t xml:space="preserve">Pipette Rainin  </t>
  </si>
  <si>
    <t xml:space="preserve">Pipette Rainin                                                                    </t>
  </si>
  <si>
    <t>avanzo</t>
  </si>
  <si>
    <t>RU Responsabili</t>
  </si>
  <si>
    <t>Codice Identificativo Progetto</t>
  </si>
  <si>
    <t>PARIANI ELENA</t>
  </si>
  <si>
    <t>LIB_VT20_COVID_19_EPARIANI</t>
  </si>
  <si>
    <t>PORTA ALBERTO</t>
  </si>
  <si>
    <t>LIB_BANDI_COVID_19_08</t>
  </si>
  <si>
    <t>702/PA</t>
  </si>
  <si>
    <t>Moduli di monitoraggio EEG e CON-OX + upgrade hardware + portatile</t>
  </si>
  <si>
    <t>846/PA</t>
  </si>
  <si>
    <t>22FTOPA00289</t>
  </si>
  <si>
    <t xml:space="preserve">Rinnovo annuale licenza Photoshop  </t>
  </si>
  <si>
    <t>Ordinativo di pagamento n. 62832</t>
  </si>
  <si>
    <t>Ordinativo di pagamento n. 62458</t>
  </si>
  <si>
    <t>Ordinativo di pagamento n. 68906</t>
  </si>
  <si>
    <t>Ordinativo di pagamento n. 68896</t>
  </si>
  <si>
    <t xml:space="preserve">Pubblicazione articolo scientifico su Rivista MDPI </t>
  </si>
  <si>
    <t>Rimborso missione n 244 del 01/06/2022 per partecipazione congresso dott.ssa Xxx</t>
  </si>
  <si>
    <t>Rimborso missione n 239 del 01/06/2022 per partecipazione congresso dott.ssa Xxx</t>
  </si>
  <si>
    <t>Rimborso missione n 291 del 01/06/2022 per partecipazione congresso dott.ssa Xxx</t>
  </si>
  <si>
    <t>Rimborso missione n 292 del 01/06/2022 per partecipazione congresso dott.ssa Xxx</t>
  </si>
  <si>
    <t>Reagenti per laboratorio</t>
  </si>
  <si>
    <t>2023/ES/008631</t>
  </si>
  <si>
    <t>Ordinativo di pagamento n. 63649</t>
  </si>
  <si>
    <t>Batteria  Pc  Asus</t>
  </si>
  <si>
    <t>Trasferimento interno per cofinanziamento pubblicazione in Open Access</t>
  </si>
  <si>
    <t xml:space="preserve">avanzo </t>
  </si>
  <si>
    <t>2023-0926737-4</t>
  </si>
  <si>
    <t>Rimborso missione n  165 del 01/03/2023 per  partecipazione congresso dott.ssa Xxx</t>
  </si>
  <si>
    <t>ENTRATE
ordinativi di incasso
aggiornamento al 31 dicembre 2024</t>
  </si>
  <si>
    <t>Missione a Stoccolma - Elena Pariani</t>
  </si>
  <si>
    <t xml:space="preserve">missione
 DG 444 </t>
  </si>
  <si>
    <t>USCITE AL 15/03/2022
estremi fatture di acquisto beni e servizi
aggiornamento al 31 dicembre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</si>
</sst>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8">
    <xf numFmtId="0" fontId="0" fillId="0" borderId="0" xfId="0"/>
    <xf numFmtId="4" fontId="0" fillId="0" borderId="0" xfId="0" applyNumberFormat="1"/>
    <xf numFmtId="164" fontId="0" fillId="0" borderId="0" xfId="1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5" fillId="5" borderId="1" xfId="0" applyFont="1" applyFill="1" applyBorder="1" applyAlignment="1">
      <alignment horizontal="center" vertical="center" wrapText="1"/>
    </xf>
    <xf numFmtId="4" fontId="0" fillId="3" borderId="3" xfId="0" applyNumberFormat="1" applyFill="1" applyBorder="1" applyAlignment="1">
      <alignment wrapText="1"/>
    </xf>
    <xf numFmtId="0" fontId="0" fillId="3" borderId="3" xfId="0" applyFill="1" applyBorder="1"/>
    <xf numFmtId="4" fontId="0" fillId="3" borderId="5" xfId="0" applyNumberFormat="1" applyFill="1" applyBorder="1" applyAlignment="1">
      <alignment wrapText="1"/>
    </xf>
    <xf numFmtId="0" fontId="0" fillId="3" borderId="4" xfId="0" applyFill="1" applyBorder="1" applyAlignment="1">
      <alignment wrapText="1"/>
    </xf>
    <xf numFmtId="0" fontId="0" fillId="3" borderId="3" xfId="0" applyFill="1" applyBorder="1" applyAlignment="1">
      <alignment wrapText="1"/>
    </xf>
    <xf numFmtId="14" fontId="0" fillId="3" borderId="3" xfId="0" applyNumberFormat="1" applyFill="1" applyBorder="1" applyAlignment="1">
      <alignment wrapText="1"/>
    </xf>
    <xf numFmtId="0" fontId="0" fillId="3" borderId="6" xfId="0" applyFill="1" applyBorder="1" applyAlignment="1">
      <alignment wrapText="1"/>
    </xf>
    <xf numFmtId="0" fontId="0" fillId="3" borderId="5" xfId="0" applyFill="1" applyBorder="1" applyAlignment="1">
      <alignment wrapText="1"/>
    </xf>
    <xf numFmtId="164" fontId="0" fillId="3" borderId="5" xfId="1" applyFont="1" applyFill="1" applyBorder="1" applyAlignment="1">
      <alignment wrapText="1"/>
    </xf>
    <xf numFmtId="0" fontId="0" fillId="3" borderId="5" xfId="0" applyNumberFormat="1" applyFill="1" applyBorder="1" applyAlignment="1">
      <alignment horizontal="left"/>
    </xf>
    <xf numFmtId="14" fontId="0" fillId="3" borderId="5" xfId="0" applyNumberFormat="1" applyFill="1" applyBorder="1" applyAlignment="1">
      <alignment horizontal="right"/>
    </xf>
    <xf numFmtId="0" fontId="0" fillId="3" borderId="5" xfId="0" applyFill="1" applyBorder="1"/>
    <xf numFmtId="164" fontId="2" fillId="3" borderId="3" xfId="1" applyFont="1" applyFill="1" applyBorder="1" applyAlignment="1">
      <alignment wrapText="1"/>
    </xf>
    <xf numFmtId="0" fontId="0" fillId="4" borderId="1" xfId="0" applyFill="1" applyBorder="1" applyAlignment="1">
      <alignment wrapText="1"/>
    </xf>
    <xf numFmtId="164" fontId="2" fillId="4" borderId="1" xfId="1" applyFont="1" applyFill="1" applyBorder="1" applyAlignment="1">
      <alignment wrapText="1"/>
    </xf>
    <xf numFmtId="14" fontId="0" fillId="4" borderId="1" xfId="0" applyNumberFormat="1" applyFill="1" applyBorder="1" applyAlignment="1">
      <alignment wrapText="1"/>
    </xf>
    <xf numFmtId="4" fontId="0" fillId="4" borderId="1" xfId="0" applyNumberFormat="1" applyFill="1" applyBorder="1" applyAlignment="1">
      <alignment wrapText="1"/>
    </xf>
    <xf numFmtId="0" fontId="0" fillId="4" borderId="1" xfId="0" applyFill="1" applyBorder="1" applyAlignment="1">
      <alignment horizontal="right" wrapText="1"/>
    </xf>
    <xf numFmtId="0" fontId="1" fillId="4" borderId="1" xfId="0" applyFont="1" applyFill="1" applyBorder="1" applyAlignment="1">
      <alignment wrapText="1"/>
    </xf>
    <xf numFmtId="164" fontId="0" fillId="4" borderId="1" xfId="1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4" fontId="0" fillId="3" borderId="1" xfId="0" applyNumberFormat="1" applyFill="1" applyBorder="1" applyAlignment="1">
      <alignment wrapText="1"/>
    </xf>
    <xf numFmtId="0" fontId="1" fillId="3" borderId="1" xfId="0" applyNumberFormat="1" applyFont="1" applyFill="1" applyBorder="1" applyAlignment="1">
      <alignment horizontal="left" vertical="top" wrapText="1"/>
    </xf>
    <xf numFmtId="14" fontId="1" fillId="3" borderId="1" xfId="0" applyNumberFormat="1" applyFont="1" applyFill="1" applyBorder="1" applyAlignment="1">
      <alignment horizontal="right" vertical="top" wrapText="1"/>
    </xf>
    <xf numFmtId="0" fontId="1" fillId="3" borderId="1" xfId="0" applyFont="1" applyFill="1" applyBorder="1" applyAlignment="1">
      <alignment vertical="top" wrapText="1"/>
    </xf>
    <xf numFmtId="4" fontId="1" fillId="3" borderId="1" xfId="0" applyNumberFormat="1" applyFont="1" applyFill="1" applyBorder="1" applyAlignment="1">
      <alignment horizontal="right" vertical="top" wrapText="1"/>
    </xf>
    <xf numFmtId="0" fontId="3" fillId="7" borderId="2" xfId="0" applyFont="1" applyFill="1" applyBorder="1" applyAlignment="1">
      <alignment horizontal="center" vertical="center" wrapText="1"/>
    </xf>
    <xf numFmtId="164" fontId="3" fillId="7" borderId="2" xfId="1" applyFont="1" applyFill="1" applyBorder="1" applyAlignment="1">
      <alignment horizontal="center" vertical="center" wrapText="1"/>
    </xf>
    <xf numFmtId="4" fontId="3" fillId="7" borderId="2" xfId="0" applyNumberFormat="1" applyFont="1" applyFill="1" applyBorder="1" applyAlignment="1">
      <alignment horizontal="center" vertical="center" wrapText="1"/>
    </xf>
    <xf numFmtId="4" fontId="0" fillId="3" borderId="1" xfId="0" applyNumberFormat="1" applyFill="1" applyBorder="1"/>
    <xf numFmtId="0" fontId="0" fillId="3" borderId="1" xfId="0" applyFill="1" applyBorder="1"/>
    <xf numFmtId="49" fontId="0" fillId="3" borderId="1" xfId="0" applyNumberFormat="1" applyFill="1" applyBorder="1"/>
    <xf numFmtId="14" fontId="0" fillId="3" borderId="1" xfId="0" applyNumberFormat="1" applyFill="1" applyBorder="1"/>
    <xf numFmtId="0" fontId="4" fillId="3" borderId="1" xfId="0" applyFont="1" applyFill="1" applyBorder="1"/>
    <xf numFmtId="0" fontId="4" fillId="3" borderId="1" xfId="0" applyFont="1" applyFill="1" applyBorder="1" applyAlignment="1">
      <alignment wrapText="1"/>
    </xf>
    <xf numFmtId="0" fontId="0" fillId="3" borderId="1" xfId="0" applyNumberFormat="1" applyFill="1" applyBorder="1" applyAlignment="1">
      <alignment horizontal="left"/>
    </xf>
    <xf numFmtId="0" fontId="1" fillId="3" borderId="1" xfId="0" applyFont="1" applyFill="1" applyBorder="1"/>
    <xf numFmtId="4" fontId="1" fillId="3" borderId="1" xfId="0" applyNumberFormat="1" applyFont="1" applyFill="1" applyBorder="1"/>
    <xf numFmtId="14" fontId="1" fillId="3" borderId="1" xfId="0" applyNumberFormat="1" applyFont="1" applyFill="1" applyBorder="1" applyAlignment="1">
      <alignment horizontal="right" wrapText="1"/>
    </xf>
    <xf numFmtId="164" fontId="0" fillId="3" borderId="1" xfId="1" applyFont="1" applyFill="1" applyBorder="1" applyAlignment="1">
      <alignment wrapText="1"/>
    </xf>
    <xf numFmtId="14" fontId="0" fillId="3" borderId="1" xfId="0" applyNumberFormat="1" applyFill="1" applyBorder="1" applyAlignment="1">
      <alignment horizontal="right"/>
    </xf>
    <xf numFmtId="4" fontId="3" fillId="3" borderId="1" xfId="0" applyNumberFormat="1" applyFont="1" applyFill="1" applyBorder="1"/>
    <xf numFmtId="4" fontId="3" fillId="3" borderId="1" xfId="0" applyNumberFormat="1" applyFont="1" applyFill="1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3" borderId="3" xfId="0" applyFill="1" applyBorder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0" fillId="3" borderId="2" xfId="0" applyFill="1" applyBorder="1" applyAlignment="1">
      <alignment wrapText="1"/>
    </xf>
    <xf numFmtId="164" fontId="2" fillId="3" borderId="2" xfId="1" applyFont="1" applyFill="1" applyBorder="1" applyAlignment="1">
      <alignment wrapText="1"/>
    </xf>
    <xf numFmtId="164" fontId="2" fillId="3" borderId="5" xfId="1" applyFont="1" applyFill="1" applyBorder="1" applyAlignment="1">
      <alignment wrapText="1"/>
    </xf>
    <xf numFmtId="0" fontId="0" fillId="3" borderId="1" xfId="0" applyFill="1" applyBorder="1" applyAlignment="1">
      <alignment horizontal="right" wrapText="1"/>
    </xf>
    <xf numFmtId="0" fontId="1" fillId="3" borderId="1" xfId="0" applyFont="1" applyFill="1" applyBorder="1" applyAlignment="1">
      <alignment wrapText="1"/>
    </xf>
    <xf numFmtId="14" fontId="1" fillId="3" borderId="1" xfId="0" applyNumberFormat="1" applyFont="1" applyFill="1" applyBorder="1" applyAlignment="1">
      <alignment horizontal="right"/>
    </xf>
    <xf numFmtId="14" fontId="0" fillId="3" borderId="1" xfId="0" applyNumberFormat="1" applyFill="1" applyBorder="1" applyAlignment="1">
      <alignment wrapText="1"/>
    </xf>
    <xf numFmtId="0" fontId="1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right" wrapText="1"/>
    </xf>
    <xf numFmtId="14" fontId="1" fillId="3" borderId="1" xfId="0" applyNumberFormat="1" applyFont="1" applyFill="1" applyBorder="1" applyAlignment="1">
      <alignment wrapText="1"/>
    </xf>
    <xf numFmtId="164" fontId="0" fillId="3" borderId="0" xfId="1" applyFont="1" applyFill="1" applyAlignment="1">
      <alignment wrapText="1"/>
    </xf>
    <xf numFmtId="164" fontId="3" fillId="3" borderId="1" xfId="1" applyFont="1" applyFill="1" applyBorder="1"/>
    <xf numFmtId="164" fontId="3" fillId="3" borderId="1" xfId="1" applyFont="1" applyFill="1" applyBorder="1" applyAlignment="1">
      <alignment wrapText="1"/>
    </xf>
    <xf numFmtId="0" fontId="1" fillId="3" borderId="1" xfId="0" applyFont="1" applyFill="1" applyBorder="1" applyAlignment="1">
      <alignment horizontal="left" wrapText="1"/>
    </xf>
    <xf numFmtId="4" fontId="1" fillId="3" borderId="1" xfId="0" applyNumberFormat="1" applyFont="1" applyFill="1" applyBorder="1" applyAlignment="1">
      <alignment wrapText="1"/>
    </xf>
    <xf numFmtId="0" fontId="0" fillId="3" borderId="1" xfId="0" applyFill="1" applyBorder="1" applyAlignment="1">
      <alignment horizontal="left" wrapText="1"/>
    </xf>
    <xf numFmtId="164" fontId="1" fillId="3" borderId="1" xfId="1" applyFont="1" applyFill="1" applyBorder="1" applyAlignment="1">
      <alignment wrapText="1"/>
    </xf>
    <xf numFmtId="0" fontId="1" fillId="3" borderId="1" xfId="0" applyFont="1" applyFill="1" applyBorder="1" applyAlignment="1">
      <alignment horizontal="right" wrapText="1"/>
    </xf>
    <xf numFmtId="0" fontId="1" fillId="3" borderId="4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5"/>
  <sheetViews>
    <sheetView tabSelected="1" zoomScale="70" zoomScaleNormal="70" workbookViewId="0">
      <selection sqref="A1:F1"/>
    </sheetView>
  </sheetViews>
  <sheetFormatPr defaultRowHeight="12.5" x14ac:dyDescent="0.25"/>
  <cols>
    <col min="1" max="2" width="13.54296875" customWidth="1"/>
    <col min="3" max="3" width="19.453125" bestFit="1" customWidth="1"/>
    <col min="4" max="4" width="20.54296875" customWidth="1"/>
    <col min="5" max="5" width="12" customWidth="1"/>
    <col min="6" max="6" width="11.453125" style="2" customWidth="1"/>
    <col min="7" max="7" width="13.54296875" customWidth="1"/>
    <col min="8" max="8" width="14.453125" customWidth="1"/>
    <col min="9" max="9" width="15.453125" style="1" customWidth="1"/>
    <col min="10" max="10" width="14.26953125" style="1" customWidth="1"/>
    <col min="11" max="11" width="15.26953125" style="1" customWidth="1"/>
    <col min="12" max="12" width="15.1796875" customWidth="1"/>
    <col min="13" max="13" width="40.54296875" customWidth="1"/>
    <col min="14" max="14" width="14.81640625" customWidth="1"/>
    <col min="15" max="15" width="15.54296875" customWidth="1"/>
    <col min="16" max="16" width="40.1796875" customWidth="1"/>
  </cols>
  <sheetData>
    <row r="1" spans="1:16" s="3" customFormat="1" ht="60" customHeight="1" x14ac:dyDescent="0.25">
      <c r="A1" s="75" t="s">
        <v>15</v>
      </c>
      <c r="B1" s="76"/>
      <c r="C1" s="76"/>
      <c r="D1" s="76"/>
      <c r="E1" s="76"/>
      <c r="F1" s="77"/>
      <c r="G1" s="72" t="s">
        <v>64</v>
      </c>
      <c r="H1" s="73"/>
      <c r="I1" s="73"/>
      <c r="J1" s="73"/>
      <c r="K1" s="74" t="s">
        <v>67</v>
      </c>
      <c r="L1" s="74"/>
      <c r="M1" s="74"/>
      <c r="N1" s="74"/>
      <c r="O1" s="5" t="s">
        <v>16</v>
      </c>
    </row>
    <row r="2" spans="1:16" s="4" customFormat="1" ht="51.5" customHeight="1" x14ac:dyDescent="0.25">
      <c r="A2" s="32" t="s">
        <v>36</v>
      </c>
      <c r="B2" s="32" t="s">
        <v>2</v>
      </c>
      <c r="C2" s="32" t="s">
        <v>37</v>
      </c>
      <c r="D2" s="32" t="s">
        <v>0</v>
      </c>
      <c r="E2" s="32" t="s">
        <v>1</v>
      </c>
      <c r="F2" s="33" t="s">
        <v>3</v>
      </c>
      <c r="G2" s="32" t="s">
        <v>7</v>
      </c>
      <c r="H2" s="34" t="s">
        <v>10</v>
      </c>
      <c r="I2" s="34" t="s">
        <v>8</v>
      </c>
      <c r="J2" s="34" t="s">
        <v>9</v>
      </c>
      <c r="K2" s="32" t="s">
        <v>11</v>
      </c>
      <c r="L2" s="32" t="s">
        <v>12</v>
      </c>
      <c r="M2" s="32" t="s">
        <v>13</v>
      </c>
      <c r="N2" s="32" t="s">
        <v>14</v>
      </c>
      <c r="O2" s="32"/>
    </row>
    <row r="3" spans="1:16" s="49" customFormat="1" x14ac:dyDescent="0.25">
      <c r="A3" s="53"/>
      <c r="B3" s="53"/>
      <c r="C3" s="53"/>
      <c r="D3" s="53"/>
      <c r="E3" s="53"/>
      <c r="F3" s="54"/>
      <c r="G3" s="26">
        <v>17829</v>
      </c>
      <c r="H3" s="59">
        <v>43917</v>
      </c>
      <c r="I3" s="27">
        <v>15000</v>
      </c>
      <c r="J3" s="27"/>
      <c r="K3" s="35"/>
      <c r="L3" s="36"/>
      <c r="M3" s="36"/>
      <c r="N3" s="36"/>
      <c r="O3" s="36"/>
    </row>
    <row r="4" spans="1:16" s="49" customFormat="1" x14ac:dyDescent="0.25">
      <c r="A4" s="10"/>
      <c r="B4" s="10"/>
      <c r="C4" s="10"/>
      <c r="D4" s="10"/>
      <c r="E4" s="10"/>
      <c r="F4" s="18"/>
      <c r="G4" s="26">
        <v>18897</v>
      </c>
      <c r="H4" s="59">
        <v>43924</v>
      </c>
      <c r="I4" s="27">
        <v>5000</v>
      </c>
      <c r="J4" s="27"/>
      <c r="K4" s="35"/>
      <c r="L4" s="36"/>
      <c r="M4" s="36"/>
      <c r="N4" s="36"/>
      <c r="O4" s="36"/>
    </row>
    <row r="5" spans="1:16" s="49" customFormat="1" x14ac:dyDescent="0.25">
      <c r="A5" s="10"/>
      <c r="B5" s="10"/>
      <c r="C5" s="10"/>
      <c r="D5" s="10"/>
      <c r="E5" s="10"/>
      <c r="F5" s="18"/>
      <c r="G5" s="26">
        <v>34514</v>
      </c>
      <c r="H5" s="59">
        <v>44042</v>
      </c>
      <c r="I5" s="27">
        <v>31731</v>
      </c>
      <c r="J5" s="27"/>
      <c r="K5" s="37">
        <v>5912213286</v>
      </c>
      <c r="L5" s="38">
        <v>44082</v>
      </c>
      <c r="M5" s="39" t="s">
        <v>17</v>
      </c>
      <c r="N5" s="35">
        <v>31731</v>
      </c>
      <c r="O5" s="36"/>
    </row>
    <row r="6" spans="1:16" s="49" customFormat="1" ht="37.5" x14ac:dyDescent="0.25">
      <c r="A6" s="10"/>
      <c r="B6" s="10"/>
      <c r="C6" s="10"/>
      <c r="D6" s="10"/>
      <c r="E6" s="10"/>
      <c r="F6" s="18"/>
      <c r="G6" s="26"/>
      <c r="H6" s="59"/>
      <c r="I6" s="27"/>
      <c r="J6" s="27"/>
      <c r="K6" s="37" t="s">
        <v>30</v>
      </c>
      <c r="L6" s="38">
        <v>44035</v>
      </c>
      <c r="M6" s="40" t="s">
        <v>18</v>
      </c>
      <c r="N6" s="35">
        <v>1262.7</v>
      </c>
      <c r="O6" s="36"/>
    </row>
    <row r="7" spans="1:16" s="49" customFormat="1" ht="37.5" x14ac:dyDescent="0.25">
      <c r="A7" s="10"/>
      <c r="B7" s="10"/>
      <c r="C7" s="10"/>
      <c r="D7" s="10"/>
      <c r="E7" s="10"/>
      <c r="F7" s="18"/>
      <c r="G7" s="26"/>
      <c r="H7" s="59"/>
      <c r="I7" s="27"/>
      <c r="J7" s="27"/>
      <c r="K7" s="37" t="s">
        <v>31</v>
      </c>
      <c r="L7" s="38">
        <v>44041</v>
      </c>
      <c r="M7" s="40" t="s">
        <v>18</v>
      </c>
      <c r="N7" s="35">
        <v>165</v>
      </c>
      <c r="O7" s="36"/>
    </row>
    <row r="8" spans="1:16" s="49" customFormat="1" ht="37.5" x14ac:dyDescent="0.25">
      <c r="A8" s="10"/>
      <c r="B8" s="10"/>
      <c r="C8" s="10"/>
      <c r="D8" s="10"/>
      <c r="E8" s="10"/>
      <c r="F8" s="18"/>
      <c r="G8" s="26">
        <v>34893</v>
      </c>
      <c r="H8" s="59">
        <v>44046</v>
      </c>
      <c r="I8" s="27">
        <v>2000</v>
      </c>
      <c r="J8" s="27"/>
      <c r="K8" s="37" t="s">
        <v>32</v>
      </c>
      <c r="L8" s="44">
        <v>44050</v>
      </c>
      <c r="M8" s="40" t="s">
        <v>18</v>
      </c>
      <c r="N8" s="31">
        <v>854</v>
      </c>
      <c r="O8" s="36"/>
    </row>
    <row r="9" spans="1:16" s="49" customFormat="1" x14ac:dyDescent="0.25">
      <c r="A9" s="10"/>
      <c r="B9" s="10"/>
      <c r="C9" s="10"/>
      <c r="D9" s="10"/>
      <c r="E9" s="10"/>
      <c r="F9" s="18"/>
      <c r="G9" s="26">
        <v>54899</v>
      </c>
      <c r="H9" s="59">
        <v>44168</v>
      </c>
      <c r="I9" s="27">
        <v>2000</v>
      </c>
      <c r="J9" s="27"/>
      <c r="K9" s="41">
        <v>2161006176</v>
      </c>
      <c r="L9" s="38">
        <v>44523</v>
      </c>
      <c r="M9" s="42" t="s">
        <v>21</v>
      </c>
      <c r="N9" s="43">
        <v>1972.62</v>
      </c>
      <c r="O9" s="36"/>
    </row>
    <row r="10" spans="1:16" s="49" customFormat="1" x14ac:dyDescent="0.25">
      <c r="A10" s="10"/>
      <c r="B10" s="10"/>
      <c r="C10" s="10"/>
      <c r="D10" s="10"/>
      <c r="E10" s="10"/>
      <c r="F10" s="18"/>
      <c r="G10" s="26"/>
      <c r="H10" s="59"/>
      <c r="I10" s="27"/>
      <c r="J10" s="27"/>
      <c r="K10" s="41">
        <v>22900031</v>
      </c>
      <c r="L10" s="38">
        <v>44581</v>
      </c>
      <c r="M10" s="42" t="s">
        <v>33</v>
      </c>
      <c r="N10" s="43">
        <v>222.87</v>
      </c>
      <c r="O10" s="36"/>
    </row>
    <row r="11" spans="1:16" s="50" customFormat="1" ht="50.5" x14ac:dyDescent="0.3">
      <c r="A11" s="10" t="s">
        <v>38</v>
      </c>
      <c r="B11" s="13" t="s">
        <v>4</v>
      </c>
      <c r="C11" s="13" t="s">
        <v>39</v>
      </c>
      <c r="D11" s="13" t="s">
        <v>20</v>
      </c>
      <c r="E11" s="13" t="s">
        <v>5</v>
      </c>
      <c r="F11" s="55">
        <v>58731</v>
      </c>
      <c r="G11" s="26">
        <v>57877</v>
      </c>
      <c r="H11" s="59">
        <v>44196</v>
      </c>
      <c r="I11" s="27">
        <v>3000</v>
      </c>
      <c r="J11" s="27">
        <f>SUM(I3:I11)</f>
        <v>58731</v>
      </c>
      <c r="K11" s="28">
        <v>22900050</v>
      </c>
      <c r="L11" s="29">
        <v>44588</v>
      </c>
      <c r="M11" s="30" t="s">
        <v>34</v>
      </c>
      <c r="N11" s="31">
        <v>1258.21</v>
      </c>
      <c r="O11" s="48"/>
    </row>
    <row r="12" spans="1:16" x14ac:dyDescent="0.25">
      <c r="A12" s="7"/>
      <c r="B12" s="36"/>
      <c r="C12" s="36"/>
      <c r="D12" s="36"/>
      <c r="E12" s="36"/>
      <c r="F12" s="45"/>
      <c r="G12" s="36"/>
      <c r="H12" s="38"/>
      <c r="I12" s="35"/>
      <c r="J12" s="35"/>
      <c r="K12" s="26">
        <v>1611773</v>
      </c>
      <c r="L12" s="59">
        <v>44624</v>
      </c>
      <c r="M12" s="26" t="s">
        <v>51</v>
      </c>
      <c r="N12" s="27">
        <v>2035.17</v>
      </c>
      <c r="O12" s="36"/>
    </row>
    <row r="13" spans="1:16" ht="48.65" customHeight="1" x14ac:dyDescent="0.25">
      <c r="A13" s="7"/>
      <c r="B13" s="36"/>
      <c r="C13" s="36"/>
      <c r="D13" s="36"/>
      <c r="E13" s="36"/>
      <c r="F13" s="45"/>
      <c r="G13" s="36"/>
      <c r="H13" s="38"/>
      <c r="I13" s="35"/>
      <c r="J13" s="35"/>
      <c r="K13" s="26">
        <v>190023067</v>
      </c>
      <c r="L13" s="59">
        <v>45019</v>
      </c>
      <c r="M13" s="26" t="s">
        <v>56</v>
      </c>
      <c r="N13" s="27">
        <v>1361.51</v>
      </c>
      <c r="O13" s="36"/>
      <c r="P13" s="52"/>
    </row>
    <row r="14" spans="1:16" ht="30" customHeight="1" x14ac:dyDescent="0.3">
      <c r="A14" s="7"/>
      <c r="B14" s="36"/>
      <c r="C14" s="36"/>
      <c r="D14" s="36"/>
      <c r="E14" s="36"/>
      <c r="F14" s="45"/>
      <c r="G14" s="36"/>
      <c r="H14" s="38"/>
      <c r="I14" s="35"/>
      <c r="J14" s="35"/>
      <c r="K14" s="26"/>
      <c r="L14" s="26"/>
      <c r="M14" s="61" t="s">
        <v>35</v>
      </c>
      <c r="N14" s="65">
        <f>SUM(N5:N13)</f>
        <v>40863.08</v>
      </c>
      <c r="O14" s="64">
        <v>17867.919999999998</v>
      </c>
      <c r="P14" s="52"/>
    </row>
    <row r="15" spans="1:16" ht="53.25" customHeight="1" x14ac:dyDescent="0.3">
      <c r="A15" s="7"/>
      <c r="B15" s="36"/>
      <c r="C15" s="36"/>
      <c r="D15" s="36"/>
      <c r="E15" s="36"/>
      <c r="F15" s="45"/>
      <c r="G15" s="36"/>
      <c r="H15" s="38"/>
      <c r="I15" s="35"/>
      <c r="J15" s="35"/>
      <c r="K15" s="26" t="s">
        <v>66</v>
      </c>
      <c r="L15" s="59">
        <v>45631</v>
      </c>
      <c r="M15" s="70" t="s">
        <v>65</v>
      </c>
      <c r="N15" s="65">
        <v>670.18</v>
      </c>
      <c r="O15" s="64"/>
      <c r="P15" s="52"/>
    </row>
    <row r="16" spans="1:16" ht="26.25" customHeight="1" x14ac:dyDescent="0.3">
      <c r="A16" s="7"/>
      <c r="B16" s="36"/>
      <c r="C16" s="36"/>
      <c r="D16" s="36"/>
      <c r="E16" s="36"/>
      <c r="F16" s="45"/>
      <c r="G16" s="36"/>
      <c r="H16" s="38"/>
      <c r="I16" s="35"/>
      <c r="J16" s="35"/>
      <c r="K16" s="26"/>
      <c r="L16" s="26"/>
      <c r="M16" s="61" t="s">
        <v>35</v>
      </c>
      <c r="N16" s="65">
        <f>N14+N15</f>
        <v>41533.26</v>
      </c>
      <c r="O16" s="64">
        <f>O14-N15</f>
        <v>17197.739999999998</v>
      </c>
      <c r="P16" s="52"/>
    </row>
    <row r="17" spans="1:16" s="4" customFormat="1" x14ac:dyDescent="0.25">
      <c r="A17" s="19"/>
      <c r="B17" s="19"/>
      <c r="C17" s="19"/>
      <c r="D17" s="19"/>
      <c r="E17" s="19"/>
      <c r="F17" s="20"/>
      <c r="G17" s="19"/>
      <c r="H17" s="21"/>
      <c r="I17" s="22"/>
      <c r="J17" s="22"/>
      <c r="K17" s="22"/>
      <c r="L17" s="23"/>
      <c r="M17" s="24"/>
      <c r="N17" s="19"/>
      <c r="O17" s="25"/>
    </row>
    <row r="18" spans="1:16" s="4" customFormat="1" ht="75" x14ac:dyDescent="0.25">
      <c r="A18" s="9" t="s">
        <v>40</v>
      </c>
      <c r="B18" s="9" t="s">
        <v>4</v>
      </c>
      <c r="C18" s="71" t="s">
        <v>41</v>
      </c>
      <c r="D18" s="10" t="s">
        <v>6</v>
      </c>
      <c r="E18" s="51" t="s">
        <v>5</v>
      </c>
      <c r="F18" s="18">
        <v>118181.81</v>
      </c>
      <c r="G18" s="10">
        <v>57929</v>
      </c>
      <c r="H18" s="11">
        <v>44196</v>
      </c>
      <c r="I18" s="6">
        <v>118181.81</v>
      </c>
      <c r="J18" s="6">
        <v>118181.81</v>
      </c>
      <c r="K18" s="27" t="s">
        <v>19</v>
      </c>
      <c r="L18" s="56" t="s">
        <v>22</v>
      </c>
      <c r="M18" s="57" t="s">
        <v>29</v>
      </c>
      <c r="N18" s="26">
        <v>126.35</v>
      </c>
      <c r="O18" s="45"/>
    </row>
    <row r="19" spans="1:16" x14ac:dyDescent="0.25">
      <c r="A19" s="9"/>
      <c r="B19" s="26"/>
      <c r="C19" s="26"/>
      <c r="D19" s="26"/>
      <c r="E19" s="26"/>
      <c r="F19" s="45"/>
      <c r="G19" s="26"/>
      <c r="H19" s="59"/>
      <c r="I19" s="27"/>
      <c r="J19" s="27"/>
      <c r="K19" s="15">
        <v>57</v>
      </c>
      <c r="L19" s="16">
        <v>44547</v>
      </c>
      <c r="M19" s="17" t="s">
        <v>23</v>
      </c>
      <c r="N19" s="17">
        <v>204.96</v>
      </c>
      <c r="O19" s="17"/>
    </row>
    <row r="20" spans="1:16" x14ac:dyDescent="0.25">
      <c r="A20" s="9"/>
      <c r="B20" s="26"/>
      <c r="C20" s="26"/>
      <c r="D20" s="26"/>
      <c r="E20" s="26"/>
      <c r="F20" s="45"/>
      <c r="G20" s="26"/>
      <c r="H20" s="26"/>
      <c r="I20" s="27"/>
      <c r="J20" s="35"/>
      <c r="K20" s="43" t="s">
        <v>24</v>
      </c>
      <c r="L20" s="58">
        <v>44561</v>
      </c>
      <c r="M20" s="36" t="s">
        <v>25</v>
      </c>
      <c r="N20" s="36">
        <v>76.77</v>
      </c>
      <c r="O20" s="36"/>
    </row>
    <row r="21" spans="1:16" x14ac:dyDescent="0.25">
      <c r="A21" s="9"/>
      <c r="B21" s="26"/>
      <c r="C21" s="26"/>
      <c r="D21" s="26"/>
      <c r="E21" s="26"/>
      <c r="F21" s="45"/>
      <c r="G21" s="26"/>
      <c r="H21" s="26"/>
      <c r="I21" s="27"/>
      <c r="J21" s="27"/>
      <c r="K21" s="35" t="s">
        <v>26</v>
      </c>
      <c r="L21" s="46">
        <v>44579</v>
      </c>
      <c r="M21" s="36" t="s">
        <v>27</v>
      </c>
      <c r="N21" s="35">
        <v>1994.7</v>
      </c>
      <c r="O21" s="36"/>
    </row>
    <row r="22" spans="1:16" x14ac:dyDescent="0.25">
      <c r="A22" s="9"/>
      <c r="B22" s="12"/>
      <c r="C22" s="12"/>
      <c r="D22" s="13"/>
      <c r="E22" s="13"/>
      <c r="F22" s="14"/>
      <c r="G22" s="13"/>
      <c r="H22" s="13"/>
      <c r="I22" s="8"/>
      <c r="J22" s="8"/>
      <c r="K22" s="41">
        <v>58</v>
      </c>
      <c r="L22" s="46">
        <v>44602</v>
      </c>
      <c r="M22" s="36" t="s">
        <v>28</v>
      </c>
      <c r="N22" s="35">
        <v>3906.9</v>
      </c>
      <c r="O22" s="35"/>
    </row>
    <row r="23" spans="1:16" ht="13" x14ac:dyDescent="0.3">
      <c r="A23" s="10"/>
      <c r="B23" s="26"/>
      <c r="C23" s="26"/>
      <c r="D23" s="26"/>
      <c r="E23" s="26"/>
      <c r="F23" s="63"/>
      <c r="G23" s="26"/>
      <c r="H23" s="26"/>
      <c r="I23" s="27"/>
      <c r="J23" s="27"/>
      <c r="K23" s="41">
        <v>101</v>
      </c>
      <c r="L23" s="46">
        <v>44638</v>
      </c>
      <c r="M23" s="60" t="s">
        <v>28</v>
      </c>
      <c r="N23" s="35">
        <v>6481.54</v>
      </c>
      <c r="O23" s="47"/>
    </row>
    <row r="24" spans="1:16" ht="25" x14ac:dyDescent="0.25">
      <c r="A24" s="7"/>
      <c r="B24" s="36"/>
      <c r="C24" s="36"/>
      <c r="D24" s="36"/>
      <c r="E24" s="36"/>
      <c r="F24" s="45"/>
      <c r="G24" s="36"/>
      <c r="H24" s="38"/>
      <c r="I24" s="35"/>
      <c r="J24" s="35"/>
      <c r="K24" s="57" t="s">
        <v>42</v>
      </c>
      <c r="L24" s="59">
        <v>44680</v>
      </c>
      <c r="M24" s="57" t="s">
        <v>43</v>
      </c>
      <c r="N24" s="27">
        <v>9211</v>
      </c>
      <c r="O24" s="36"/>
      <c r="P24" s="52"/>
    </row>
    <row r="25" spans="1:16" ht="25" x14ac:dyDescent="0.25">
      <c r="A25" s="7"/>
      <c r="B25" s="36"/>
      <c r="C25" s="36"/>
      <c r="D25" s="36"/>
      <c r="E25" s="36"/>
      <c r="F25" s="45"/>
      <c r="G25" s="36"/>
      <c r="H25" s="38"/>
      <c r="I25" s="35"/>
      <c r="J25" s="35"/>
      <c r="K25" s="57" t="s">
        <v>44</v>
      </c>
      <c r="L25" s="59">
        <v>44707</v>
      </c>
      <c r="M25" s="57" t="s">
        <v>43</v>
      </c>
      <c r="N25" s="27">
        <v>1037</v>
      </c>
      <c r="O25" s="36"/>
      <c r="P25" s="52"/>
    </row>
    <row r="26" spans="1:16" ht="37.5" x14ac:dyDescent="0.25">
      <c r="A26" s="7"/>
      <c r="B26" s="36"/>
      <c r="C26" s="36"/>
      <c r="D26" s="36"/>
      <c r="E26" s="36"/>
      <c r="F26" s="45"/>
      <c r="G26" s="36"/>
      <c r="H26" s="38"/>
      <c r="I26" s="35"/>
      <c r="J26" s="35"/>
      <c r="K26" s="57" t="s">
        <v>47</v>
      </c>
      <c r="L26" s="62">
        <v>44881</v>
      </c>
      <c r="M26" s="57" t="s">
        <v>52</v>
      </c>
      <c r="N26" s="27">
        <v>1027.1600000000001</v>
      </c>
      <c r="O26" s="36"/>
    </row>
    <row r="27" spans="1:16" ht="37.5" x14ac:dyDescent="0.25">
      <c r="A27" s="7"/>
      <c r="B27" s="36"/>
      <c r="C27" s="36"/>
      <c r="D27" s="36"/>
      <c r="E27" s="36"/>
      <c r="F27" s="45"/>
      <c r="G27" s="36"/>
      <c r="H27" s="38"/>
      <c r="I27" s="35"/>
      <c r="J27" s="35"/>
      <c r="K27" s="57" t="s">
        <v>48</v>
      </c>
      <c r="L27" s="62">
        <v>44880</v>
      </c>
      <c r="M27" s="57" t="s">
        <v>53</v>
      </c>
      <c r="N27" s="27">
        <v>1143.9000000000001</v>
      </c>
      <c r="O27" s="36"/>
    </row>
    <row r="28" spans="1:16" ht="37.5" x14ac:dyDescent="0.25">
      <c r="A28" s="7"/>
      <c r="B28" s="36"/>
      <c r="C28" s="36"/>
      <c r="D28" s="36"/>
      <c r="E28" s="36"/>
      <c r="F28" s="45"/>
      <c r="G28" s="36"/>
      <c r="H28" s="38"/>
      <c r="I28" s="35"/>
      <c r="J28" s="35"/>
      <c r="K28" s="57" t="s">
        <v>49</v>
      </c>
      <c r="L28" s="62">
        <v>44897</v>
      </c>
      <c r="M28" s="57" t="s">
        <v>54</v>
      </c>
      <c r="N28" s="26">
        <v>845.8</v>
      </c>
      <c r="O28" s="36"/>
    </row>
    <row r="29" spans="1:16" ht="37.5" x14ac:dyDescent="0.25">
      <c r="A29" s="7"/>
      <c r="B29" s="36"/>
      <c r="C29" s="36"/>
      <c r="D29" s="36"/>
      <c r="E29" s="36"/>
      <c r="F29" s="45"/>
      <c r="G29" s="36"/>
      <c r="H29" s="38"/>
      <c r="I29" s="35"/>
      <c r="J29" s="35"/>
      <c r="K29" s="57" t="s">
        <v>50</v>
      </c>
      <c r="L29" s="62">
        <v>44897</v>
      </c>
      <c r="M29" s="57" t="s">
        <v>55</v>
      </c>
      <c r="N29" s="26">
        <v>762.81</v>
      </c>
      <c r="O29" s="36"/>
    </row>
    <row r="30" spans="1:16" x14ac:dyDescent="0.25">
      <c r="A30" s="7"/>
      <c r="B30" s="36"/>
      <c r="C30" s="36"/>
      <c r="D30" s="36"/>
      <c r="E30" s="36"/>
      <c r="F30" s="45"/>
      <c r="G30" s="36"/>
      <c r="H30" s="38"/>
      <c r="I30" s="35"/>
      <c r="J30" s="35"/>
      <c r="K30" s="57" t="s">
        <v>45</v>
      </c>
      <c r="L30" s="59">
        <v>44804</v>
      </c>
      <c r="M30" s="57" t="s">
        <v>46</v>
      </c>
      <c r="N30" s="26">
        <v>130.94999999999999</v>
      </c>
      <c r="O30" s="36"/>
    </row>
    <row r="31" spans="1:16" x14ac:dyDescent="0.25">
      <c r="A31" s="7"/>
      <c r="B31" s="36"/>
      <c r="C31" s="36"/>
      <c r="D31" s="36"/>
      <c r="E31" s="36"/>
      <c r="F31" s="45"/>
      <c r="G31" s="36"/>
      <c r="H31" s="38"/>
      <c r="I31" s="35"/>
      <c r="J31" s="35"/>
      <c r="K31" s="26" t="s">
        <v>57</v>
      </c>
      <c r="L31" s="59">
        <v>45167</v>
      </c>
      <c r="M31" s="26" t="s">
        <v>46</v>
      </c>
      <c r="N31" s="26">
        <v>130.94999999999999</v>
      </c>
      <c r="O31" s="36"/>
    </row>
    <row r="32" spans="1:16" ht="37.5" x14ac:dyDescent="0.25">
      <c r="A32" s="7"/>
      <c r="B32" s="36"/>
      <c r="C32" s="36"/>
      <c r="D32" s="36"/>
      <c r="E32" s="36"/>
      <c r="F32" s="45"/>
      <c r="G32" s="36"/>
      <c r="H32" s="38"/>
      <c r="I32" s="35"/>
      <c r="J32" s="35"/>
      <c r="K32" s="26" t="s">
        <v>58</v>
      </c>
      <c r="L32" s="59">
        <v>45237</v>
      </c>
      <c r="M32" s="66" t="s">
        <v>63</v>
      </c>
      <c r="N32" s="67">
        <v>3967.27</v>
      </c>
      <c r="O32" s="43"/>
    </row>
    <row r="33" spans="1:16" ht="13" x14ac:dyDescent="0.3">
      <c r="A33" s="7"/>
      <c r="B33" s="36"/>
      <c r="C33" s="36"/>
      <c r="D33" s="36"/>
      <c r="E33" s="36"/>
      <c r="F33" s="45"/>
      <c r="G33" s="36"/>
      <c r="H33" s="38"/>
      <c r="I33" s="35"/>
      <c r="J33" s="35"/>
      <c r="K33" s="68">
        <v>149</v>
      </c>
      <c r="L33" s="59">
        <v>45056</v>
      </c>
      <c r="M33" s="66" t="s">
        <v>59</v>
      </c>
      <c r="N33" s="69">
        <v>203.92</v>
      </c>
      <c r="O33" s="64"/>
      <c r="P33" s="52"/>
    </row>
    <row r="34" spans="1:16" ht="25.5" x14ac:dyDescent="0.3">
      <c r="A34" s="7"/>
      <c r="B34" s="36"/>
      <c r="C34" s="36"/>
      <c r="D34" s="36"/>
      <c r="E34" s="36"/>
      <c r="F34" s="45"/>
      <c r="G34" s="36"/>
      <c r="H34" s="38"/>
      <c r="I34" s="35"/>
      <c r="J34" s="35"/>
      <c r="K34" s="57" t="s">
        <v>62</v>
      </c>
      <c r="L34" s="59">
        <v>45120</v>
      </c>
      <c r="M34" s="66" t="s">
        <v>60</v>
      </c>
      <c r="N34" s="69">
        <v>216.1</v>
      </c>
      <c r="O34" s="64"/>
      <c r="P34" s="52"/>
    </row>
    <row r="35" spans="1:16" ht="31.5" customHeight="1" x14ac:dyDescent="0.3">
      <c r="A35" s="7"/>
      <c r="B35" s="36"/>
      <c r="C35" s="36"/>
      <c r="D35" s="36"/>
      <c r="E35" s="36"/>
      <c r="F35" s="45"/>
      <c r="G35" s="36"/>
      <c r="H35" s="38"/>
      <c r="I35" s="35"/>
      <c r="J35" s="35"/>
      <c r="K35" s="26"/>
      <c r="L35" s="26"/>
      <c r="M35" s="61" t="s">
        <v>61</v>
      </c>
      <c r="N35" s="65">
        <v>31468.080000000002</v>
      </c>
      <c r="O35" s="64">
        <v>86713.73</v>
      </c>
      <c r="P35" s="52"/>
    </row>
  </sheetData>
  <mergeCells count="3">
    <mergeCell ref="G1:J1"/>
    <mergeCell ref="K1:N1"/>
    <mergeCell ref="A1:F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F2D63394A92AF4EA1939242F2FF55D6" ma:contentTypeVersion="13" ma:contentTypeDescription="Creare un nuovo documento." ma:contentTypeScope="" ma:versionID="d1bfdcc5c9ad2d6d22a22e2030ba1f77">
  <xsd:schema xmlns:xsd="http://www.w3.org/2001/XMLSchema" xmlns:xs="http://www.w3.org/2001/XMLSchema" xmlns:p="http://schemas.microsoft.com/office/2006/metadata/properties" xmlns:ns3="15f3c3e9-d720-405b-9909-5c2894843c5e" xmlns:ns4="49f2c8c3-8183-485e-832b-d0a0fc7341fb" targetNamespace="http://schemas.microsoft.com/office/2006/metadata/properties" ma:root="true" ma:fieldsID="e3b623c080a9c9248454b7802177e59c" ns3:_="" ns4:_="">
    <xsd:import namespace="15f3c3e9-d720-405b-9909-5c2894843c5e"/>
    <xsd:import namespace="49f2c8c3-8183-485e-832b-d0a0fc7341f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f3c3e9-d720-405b-9909-5c2894843c5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f2c8c3-8183-485e-832b-d0a0fc7341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B6C1F9-C162-41C4-8567-1DEB08A686FF}">
  <ds:schemaRefs>
    <ds:schemaRef ds:uri="http://www.w3.org/XML/1998/namespace"/>
    <ds:schemaRef ds:uri="15f3c3e9-d720-405b-9909-5c2894843c5e"/>
    <ds:schemaRef ds:uri="http://schemas.microsoft.com/office/infopath/2007/PartnerControls"/>
    <ds:schemaRef ds:uri="http://schemas.openxmlformats.org/package/2006/metadata/core-properties"/>
    <ds:schemaRef ds:uri="49f2c8c3-8183-485e-832b-d0a0fc7341fb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93B6556-658B-49A1-8093-71BFC25F84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f3c3e9-d720-405b-9909-5c2894843c5e"/>
    <ds:schemaRef ds:uri="49f2c8c3-8183-485e-832b-d0a0fc7341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62F3ADF-8DEC-4500-92F4-E6266AC40B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LIBERALITA' COVID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MALASPINA ANTONINO</dc:creator>
  <cp:lastModifiedBy>Chiara Pozzi</cp:lastModifiedBy>
  <cp:lastPrinted>2024-02-22T15:39:26Z</cp:lastPrinted>
  <dcterms:created xsi:type="dcterms:W3CDTF">2021-07-12T13:47:31Z</dcterms:created>
  <dcterms:modified xsi:type="dcterms:W3CDTF">2025-03-19T09:50:15Z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0x0101005F2D63394A92AF4EA1939242F2FF55D6</vt:lpwstr>
  </property>
</Properties>
</file>