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ocumenti/Importanti da Desktop/EROGAZIONI/Dip_Biotecnologie mediche e medicina/"/>
    </mc:Choice>
  </mc:AlternateContent>
  <xr:revisionPtr revIDLastSave="7" documentId="14_{CFCC6808-3831-4438-9C31-456BECF988D7}" xr6:coauthVersionLast="47" xr6:coauthVersionMax="47" xr10:uidLastSave="{038A0289-804D-473B-92BB-244ADE9211EB}"/>
  <bookViews>
    <workbookView xWindow="-28920" yWindow="-120" windowWidth="29040" windowHeight="15840" xr2:uid="{00000000-000D-0000-FFFF-FFFF00000000}"/>
  </bookViews>
  <sheets>
    <sheet name="LIBERALITA' COVID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0" l="1"/>
  <c r="N20" i="10"/>
  <c r="N13" i="10"/>
  <c r="N5" i="10"/>
  <c r="O5" i="10" l="1"/>
  <c r="O13" i="10" s="1"/>
  <c r="O20" i="10" s="1"/>
  <c r="O24" i="10" s="1"/>
</calcChain>
</file>

<file path=xl/sharedStrings.xml><?xml version="1.0" encoding="utf-8"?>
<sst xmlns="http://schemas.openxmlformats.org/spreadsheetml/2006/main" count="55" uniqueCount="51">
  <si>
    <t>Nome Progetto</t>
  </si>
  <si>
    <t>Tipo Progetto</t>
  </si>
  <si>
    <t>UO Responsabile</t>
  </si>
  <si>
    <t>Importo Progetto</t>
  </si>
  <si>
    <t>Dipartimento di Biotecnologie Mediche e Medicina Traslazionale</t>
  </si>
  <si>
    <t>Liberalità con vincoli temporanei</t>
  </si>
  <si>
    <t>Impatto di diverse determinanti immunologiche e genetiche nel decorso clinico dell’infezione da SARS-CoV-2 nella popolazione adulta e pediatrica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</si>
  <si>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</si>
  <si>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</si>
  <si>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</si>
  <si>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</si>
  <si>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</si>
  <si>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</si>
  <si>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</si>
  <si>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</si>
  <si>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</si>
  <si>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>48-FE</t>
  </si>
  <si>
    <t>SERVIZIO DI SEQUENZIAMENTO</t>
  </si>
  <si>
    <t xml:space="preserve">Trasferimento della quota di euro 6750,00  al progetto RECUPERI_DIP_003 per la copertura della spesa del noleggio BDFACSAria™ III 3 LaserUD  </t>
  </si>
  <si>
    <t>DESCRIZIONE EROGAZIONE LIBERALE</t>
  </si>
  <si>
    <t>avanzo</t>
  </si>
  <si>
    <t>MAVILIO DOMENICO</t>
  </si>
  <si>
    <t>LIB_BANDI_COVID_19_06</t>
  </si>
  <si>
    <t>Codice Identificativo Progetto</t>
  </si>
  <si>
    <t>RU Responsabili</t>
  </si>
  <si>
    <t>3771/PA</t>
  </si>
  <si>
    <t>C&amp;C S.P.A.</t>
  </si>
  <si>
    <t>MacBook Air 13'' Apple + accessori</t>
  </si>
  <si>
    <t>3954/PA</t>
  </si>
  <si>
    <t xml:space="preserve"> iPad Air</t>
  </si>
  <si>
    <t>ID DG 110</t>
  </si>
  <si>
    <t>Rimborso missione 182 Cefalù Palermo 16 23 giugno 2022</t>
  </si>
  <si>
    <t>ID DG 109</t>
  </si>
  <si>
    <t>ID DG 181</t>
  </si>
  <si>
    <t>Rimborso missione 232 Hawai USA 24 ottobre 03 novembre 2022 - Society for Leukocyte Biology 55th Annual Meeting</t>
  </si>
  <si>
    <t xml:space="preserve">Rimborso missione 94 USA 10 - 20 maggio 2022 relatore National Institute of Health - Bethesda (MD, USA) -19th Meeting della Society of Natural Immunity (SNI): Meeting “NK 2022” </t>
  </si>
  <si>
    <t>Trasferimento della quota di euro 5.350,000  al progetto RECUPERI_DIP_003 per la copertura della spesa del noleggio BDFACSAria™ III 3 LaserUD</t>
  </si>
  <si>
    <t>182/PA</t>
  </si>
  <si>
    <t>Spese per servizi di ristorazione e catering OLYMPIA  SRL</t>
  </si>
  <si>
    <t>Rimborso spese missione N 28 - USA - 22 28 marzo 2023 - Relatore c/o NAtional Istitutes of Healt Bethesda Prof. Mavilio</t>
  </si>
  <si>
    <t>RIMBORSO SPESE MISSIONE n 135 Cambridge 04 - 09 Luglio 2023 - seminario Univ Cambridge Prof. Mavilio</t>
  </si>
  <si>
    <t>rimborso missione n 136 Washington Philadelphia 12 30 luglio 2023  Congresso + seminario Prof. Mavilio</t>
  </si>
  <si>
    <t>trasferimento della quota di € 3.000,00 al progetto RECUPERI_DIP_003 per acquisto lettore a multi piastra</t>
  </si>
  <si>
    <t>Trasferimento della quota di euro13,400,00  al progetto RECUPERI_DIP_003 per la copertura della spesa del noleggio BDFACSAria™ III 3 LaserUD</t>
  </si>
  <si>
    <t xml:space="preserve">IT4LEY5ABEI </t>
  </si>
  <si>
    <t>materiale informatico Apple</t>
  </si>
  <si>
    <t>837/FPA</t>
  </si>
  <si>
    <t>Apple MacBook Pro 14"</t>
  </si>
  <si>
    <t>Monitor 27" UHD con USB-C docking station</t>
  </si>
  <si>
    <t>USCITE
estremi fatture di acquisto beni e servizi 
   aggiornamento al 31 dicembre 2024</t>
  </si>
  <si>
    <t>ENTRATE
ordinativi di incasso
 aggiornamento al 31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</si>
</sst>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4" fontId="0" fillId="0" borderId="0" xfId="0" applyNumberFormat="1"/>
    <xf numFmtId="165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5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65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4" fontId="3" fillId="3" borderId="1" xfId="0" applyNumberFormat="1" applyFont="1" applyFill="1" applyBorder="1" applyAlignment="1">
      <alignment wrapText="1"/>
    </xf>
    <xf numFmtId="165" fontId="0" fillId="3" borderId="1" xfId="1" applyFont="1" applyFill="1" applyBorder="1" applyAlignment="1">
      <alignment wrapText="1"/>
    </xf>
    <xf numFmtId="165" fontId="3" fillId="3" borderId="1" xfId="1" applyFont="1" applyFill="1" applyBorder="1" applyAlignment="1">
      <alignment wrapText="1"/>
    </xf>
    <xf numFmtId="0" fontId="0" fillId="3" borderId="1" xfId="0" applyFill="1" applyBorder="1"/>
    <xf numFmtId="14" fontId="0" fillId="3" borderId="1" xfId="0" applyNumberFormat="1" applyFill="1" applyBorder="1"/>
    <xf numFmtId="4" fontId="0" fillId="3" borderId="1" xfId="0" applyNumberFormat="1" applyFill="1" applyBorder="1"/>
    <xf numFmtId="0" fontId="4" fillId="0" borderId="0" xfId="0" applyFont="1" applyAlignment="1">
      <alignment horizontal="center" vertical="center" wrapText="1"/>
    </xf>
    <xf numFmtId="0" fontId="0" fillId="3" borderId="6" xfId="0" applyFill="1" applyBorder="1" applyAlignment="1">
      <alignment wrapText="1"/>
    </xf>
    <xf numFmtId="0" fontId="0" fillId="3" borderId="5" xfId="0" applyFill="1" applyBorder="1" applyAlignment="1">
      <alignment wrapText="1"/>
    </xf>
    <xf numFmtId="14" fontId="0" fillId="3" borderId="5" xfId="0" applyNumberFormat="1" applyFill="1" applyBorder="1" applyAlignment="1">
      <alignment wrapText="1"/>
    </xf>
    <xf numFmtId="0" fontId="0" fillId="3" borderId="5" xfId="0" applyFill="1" applyBorder="1"/>
    <xf numFmtId="4" fontId="0" fillId="3" borderId="1" xfId="0" applyNumberForma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4" fontId="0" fillId="3" borderId="1" xfId="1" applyNumberFormat="1" applyFont="1" applyFill="1" applyBorder="1" applyAlignment="1">
      <alignment wrapText="1"/>
    </xf>
    <xf numFmtId="164" fontId="3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4" fillId="7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right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0" fillId="3" borderId="7" xfId="0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zoomScale="85" zoomScaleNormal="85" workbookViewId="0">
      <selection activeCell="M22" sqref="M22"/>
    </sheetView>
  </sheetViews>
  <sheetFormatPr defaultColWidth="13.6328125" defaultRowHeight="12.5" x14ac:dyDescent="0.25"/>
  <cols>
    <col min="1" max="5" width="13.6328125" customWidth="1"/>
    <col min="6" max="6" width="13.6328125" style="2" customWidth="1"/>
    <col min="7" max="8" width="13.6328125" customWidth="1"/>
    <col min="9" max="11" width="13.6328125" style="1" customWidth="1"/>
    <col min="12" max="12" width="18.90625" customWidth="1"/>
    <col min="13" max="13" width="56" customWidth="1"/>
    <col min="16" max="16" width="38.36328125" customWidth="1"/>
  </cols>
  <sheetData>
    <row r="1" spans="1:16" s="3" customFormat="1" ht="54.75" customHeight="1" x14ac:dyDescent="0.25">
      <c r="A1" s="34" t="s">
        <v>19</v>
      </c>
      <c r="B1" s="35"/>
      <c r="C1" s="35"/>
      <c r="D1" s="35"/>
      <c r="E1" s="35"/>
      <c r="F1" s="36"/>
      <c r="G1" s="31" t="s">
        <v>50</v>
      </c>
      <c r="H1" s="32"/>
      <c r="I1" s="32"/>
      <c r="J1" s="32"/>
      <c r="K1" s="33" t="s">
        <v>49</v>
      </c>
      <c r="L1" s="33"/>
      <c r="M1" s="33"/>
      <c r="N1" s="33"/>
      <c r="O1" s="6" t="s">
        <v>15</v>
      </c>
    </row>
    <row r="2" spans="1:16" s="3" customFormat="1" ht="52.5" customHeight="1" x14ac:dyDescent="0.25">
      <c r="A2" s="7" t="s">
        <v>24</v>
      </c>
      <c r="B2" s="7" t="s">
        <v>2</v>
      </c>
      <c r="C2" s="7" t="s">
        <v>23</v>
      </c>
      <c r="D2" s="7" t="s">
        <v>0</v>
      </c>
      <c r="E2" s="7" t="s">
        <v>1</v>
      </c>
      <c r="F2" s="8" t="s">
        <v>3</v>
      </c>
      <c r="G2" s="7" t="s">
        <v>7</v>
      </c>
      <c r="H2" s="9" t="s">
        <v>10</v>
      </c>
      <c r="I2" s="9" t="s">
        <v>8</v>
      </c>
      <c r="J2" s="9" t="s">
        <v>9</v>
      </c>
      <c r="K2" s="7" t="s">
        <v>11</v>
      </c>
      <c r="L2" s="7" t="s">
        <v>12</v>
      </c>
      <c r="M2" s="7" t="s">
        <v>13</v>
      </c>
      <c r="N2" s="7" t="s">
        <v>14</v>
      </c>
      <c r="O2" s="7"/>
    </row>
    <row r="3" spans="1:16" s="4" customFormat="1" ht="150" x14ac:dyDescent="0.25">
      <c r="A3" s="20" t="s">
        <v>21</v>
      </c>
      <c r="B3" s="10" t="s">
        <v>4</v>
      </c>
      <c r="C3" s="10" t="s">
        <v>22</v>
      </c>
      <c r="D3" s="10" t="s">
        <v>6</v>
      </c>
      <c r="E3" s="10" t="s">
        <v>5</v>
      </c>
      <c r="F3" s="11">
        <v>118181.81</v>
      </c>
      <c r="G3" s="10">
        <v>57929</v>
      </c>
      <c r="H3" s="12">
        <v>44196</v>
      </c>
      <c r="I3" s="5">
        <v>118181.81</v>
      </c>
      <c r="J3" s="5">
        <v>118181.81</v>
      </c>
      <c r="K3" s="5" t="s">
        <v>16</v>
      </c>
      <c r="L3" s="12">
        <v>44524</v>
      </c>
      <c r="M3" s="10" t="s">
        <v>17</v>
      </c>
      <c r="N3" s="26">
        <v>17655.84</v>
      </c>
      <c r="O3" s="10"/>
    </row>
    <row r="4" spans="1:16" s="4" customFormat="1" ht="37.5" x14ac:dyDescent="0.25">
      <c r="A4" s="21"/>
      <c r="B4" s="10"/>
      <c r="C4" s="10"/>
      <c r="D4" s="10"/>
      <c r="E4" s="10"/>
      <c r="F4" s="11"/>
      <c r="G4" s="10"/>
      <c r="H4" s="12"/>
      <c r="I4" s="5"/>
      <c r="J4" s="5"/>
      <c r="K4" s="5"/>
      <c r="L4" s="12"/>
      <c r="M4" s="10" t="s">
        <v>18</v>
      </c>
      <c r="N4" s="26">
        <v>6750</v>
      </c>
      <c r="O4" s="10"/>
    </row>
    <row r="5" spans="1:16" ht="28.25" customHeight="1" x14ac:dyDescent="0.3">
      <c r="A5" s="2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 t="s">
        <v>20</v>
      </c>
      <c r="N5" s="5">
        <f>SUM(N3:N4)</f>
        <v>24405.84</v>
      </c>
      <c r="O5" s="15">
        <f>+J3-N5</f>
        <v>93775.97</v>
      </c>
    </row>
    <row r="6" spans="1:16" ht="13" x14ac:dyDescent="0.25">
      <c r="A6" s="23"/>
      <c r="B6" s="16"/>
      <c r="C6" s="16"/>
      <c r="D6" s="16"/>
      <c r="E6" s="16"/>
      <c r="F6" s="14"/>
      <c r="G6" s="16"/>
      <c r="H6" s="17"/>
      <c r="I6" s="18"/>
      <c r="J6" s="18"/>
      <c r="K6" s="10"/>
      <c r="L6" s="10"/>
      <c r="M6" s="10"/>
      <c r="N6" s="5"/>
      <c r="O6" s="16"/>
      <c r="P6" s="19"/>
    </row>
    <row r="7" spans="1:16" ht="37.5" x14ac:dyDescent="0.25">
      <c r="A7" s="23"/>
      <c r="B7" s="16"/>
      <c r="C7" s="16"/>
      <c r="D7" s="16"/>
      <c r="E7" s="16"/>
      <c r="F7" s="14"/>
      <c r="G7" s="16"/>
      <c r="H7" s="17"/>
      <c r="I7" s="18"/>
      <c r="J7" s="18"/>
      <c r="K7" s="10" t="s">
        <v>32</v>
      </c>
      <c r="L7" s="10"/>
      <c r="M7" s="10" t="s">
        <v>35</v>
      </c>
      <c r="N7" s="5">
        <v>4359.07</v>
      </c>
      <c r="O7" s="16"/>
      <c r="P7" s="19"/>
    </row>
    <row r="8" spans="1:16" ht="13" x14ac:dyDescent="0.25">
      <c r="A8" s="23"/>
      <c r="B8" s="16"/>
      <c r="C8" s="16"/>
      <c r="D8" s="16"/>
      <c r="E8" s="16"/>
      <c r="F8" s="14"/>
      <c r="G8" s="16"/>
      <c r="H8" s="17"/>
      <c r="I8" s="18"/>
      <c r="J8" s="18"/>
      <c r="K8" s="10" t="s">
        <v>30</v>
      </c>
      <c r="L8" s="10"/>
      <c r="M8" s="10" t="s">
        <v>31</v>
      </c>
      <c r="N8" s="5">
        <v>1401.86</v>
      </c>
      <c r="O8" s="16"/>
      <c r="P8" s="19"/>
    </row>
    <row r="9" spans="1:16" ht="13" x14ac:dyDescent="0.25">
      <c r="A9" s="23"/>
      <c r="B9" s="16"/>
      <c r="C9" s="16"/>
      <c r="D9" s="16"/>
      <c r="E9" s="16"/>
      <c r="F9" s="14"/>
      <c r="G9" s="16"/>
      <c r="H9" s="17"/>
      <c r="I9" s="18"/>
      <c r="J9" s="18"/>
      <c r="K9" s="10" t="s">
        <v>25</v>
      </c>
      <c r="L9" s="10" t="s">
        <v>26</v>
      </c>
      <c r="M9" s="10" t="s">
        <v>27</v>
      </c>
      <c r="N9" s="5">
        <v>2124.2600000000002</v>
      </c>
      <c r="O9" s="16"/>
      <c r="P9" s="19"/>
    </row>
    <row r="10" spans="1:16" x14ac:dyDescent="0.25">
      <c r="A10" s="23"/>
      <c r="B10" s="16"/>
      <c r="C10" s="16"/>
      <c r="D10" s="16"/>
      <c r="E10" s="16"/>
      <c r="F10" s="14"/>
      <c r="G10" s="16"/>
      <c r="H10" s="17"/>
      <c r="I10" s="18"/>
      <c r="J10" s="18"/>
      <c r="K10" s="10" t="s">
        <v>28</v>
      </c>
      <c r="L10" s="10" t="s">
        <v>26</v>
      </c>
      <c r="M10" s="10" t="s">
        <v>29</v>
      </c>
      <c r="N10" s="5">
        <v>870.88</v>
      </c>
      <c r="O10" s="16"/>
    </row>
    <row r="11" spans="1:16" ht="25" x14ac:dyDescent="0.25">
      <c r="A11" s="23"/>
      <c r="B11" s="16"/>
      <c r="C11" s="16"/>
      <c r="D11" s="16"/>
      <c r="E11" s="16"/>
      <c r="F11" s="14"/>
      <c r="G11" s="16"/>
      <c r="H11" s="17"/>
      <c r="I11" s="18"/>
      <c r="J11" s="18"/>
      <c r="K11" s="10" t="s">
        <v>33</v>
      </c>
      <c r="L11" s="10"/>
      <c r="M11" s="21" t="s">
        <v>34</v>
      </c>
      <c r="N11" s="24">
        <v>5677.49</v>
      </c>
      <c r="O11" s="16"/>
    </row>
    <row r="12" spans="1:16" ht="37.5" x14ac:dyDescent="0.25">
      <c r="A12" s="23"/>
      <c r="B12" s="16"/>
      <c r="C12" s="16"/>
      <c r="D12" s="16"/>
      <c r="E12" s="16"/>
      <c r="F12" s="14"/>
      <c r="G12" s="16"/>
      <c r="H12" s="17"/>
      <c r="I12" s="18"/>
      <c r="J12" s="18"/>
      <c r="K12" s="10"/>
      <c r="L12" s="10"/>
      <c r="M12" s="28" t="s">
        <v>36</v>
      </c>
      <c r="N12" s="24">
        <v>5350</v>
      </c>
      <c r="O12" s="16"/>
    </row>
    <row r="13" spans="1:16" ht="13" x14ac:dyDescent="0.3">
      <c r="A13" s="23"/>
      <c r="B13" s="16"/>
      <c r="C13" s="16"/>
      <c r="D13" s="16"/>
      <c r="E13" s="16"/>
      <c r="F13" s="14"/>
      <c r="G13" s="16"/>
      <c r="H13" s="17"/>
      <c r="I13" s="18"/>
      <c r="J13" s="18"/>
      <c r="K13" s="10"/>
      <c r="L13" s="10"/>
      <c r="M13" s="25" t="s">
        <v>20</v>
      </c>
      <c r="N13" s="5">
        <f>SUM(N7:N12)</f>
        <v>19783.559999999998</v>
      </c>
      <c r="O13" s="27">
        <f>O5-N13</f>
        <v>73992.41</v>
      </c>
    </row>
    <row r="14" spans="1:16" ht="25.5" x14ac:dyDescent="0.3">
      <c r="A14" s="23"/>
      <c r="B14" s="16"/>
      <c r="C14" s="16"/>
      <c r="D14" s="16"/>
      <c r="E14" s="16"/>
      <c r="F14" s="14"/>
      <c r="G14" s="16"/>
      <c r="H14" s="17"/>
      <c r="I14" s="18"/>
      <c r="J14" s="18"/>
      <c r="K14" s="10"/>
      <c r="L14" s="10"/>
      <c r="M14" s="28" t="s">
        <v>39</v>
      </c>
      <c r="N14" s="5">
        <v>4390.55</v>
      </c>
      <c r="O14" s="27"/>
      <c r="P14" s="29"/>
    </row>
    <row r="15" spans="1:16" ht="13" x14ac:dyDescent="0.3">
      <c r="A15" s="23"/>
      <c r="B15" s="16"/>
      <c r="C15" s="16"/>
      <c r="D15" s="16"/>
      <c r="E15" s="16"/>
      <c r="F15" s="14"/>
      <c r="G15" s="16"/>
      <c r="H15" s="17"/>
      <c r="I15" s="18"/>
      <c r="J15" s="18"/>
      <c r="K15" s="28" t="s">
        <v>37</v>
      </c>
      <c r="L15" s="12">
        <v>45090</v>
      </c>
      <c r="M15" s="28" t="s">
        <v>38</v>
      </c>
      <c r="N15" s="5">
        <v>401.28</v>
      </c>
      <c r="O15" s="27"/>
      <c r="P15" s="29"/>
    </row>
    <row r="16" spans="1:16" ht="25.5" x14ac:dyDescent="0.3">
      <c r="A16" s="23"/>
      <c r="B16" s="16"/>
      <c r="C16" s="16"/>
      <c r="D16" s="16"/>
      <c r="E16" s="16"/>
      <c r="F16" s="14"/>
      <c r="G16" s="16"/>
      <c r="H16" s="17"/>
      <c r="I16" s="18"/>
      <c r="J16" s="18"/>
      <c r="K16" s="10"/>
      <c r="L16" s="10"/>
      <c r="M16" s="28" t="s">
        <v>40</v>
      </c>
      <c r="N16" s="5">
        <v>1269.98</v>
      </c>
      <c r="O16" s="27"/>
      <c r="P16" s="29"/>
    </row>
    <row r="17" spans="1:15" ht="25.5" x14ac:dyDescent="0.3">
      <c r="A17" s="23"/>
      <c r="B17" s="16"/>
      <c r="C17" s="16"/>
      <c r="D17" s="16"/>
      <c r="E17" s="16"/>
      <c r="F17" s="14"/>
      <c r="G17" s="16"/>
      <c r="H17" s="17"/>
      <c r="I17" s="18"/>
      <c r="J17" s="18"/>
      <c r="K17" s="10"/>
      <c r="L17" s="10"/>
      <c r="M17" s="28" t="s">
        <v>41</v>
      </c>
      <c r="N17" s="5">
        <v>4782.8599999999997</v>
      </c>
      <c r="O17" s="27"/>
    </row>
    <row r="18" spans="1:15" ht="25.5" x14ac:dyDescent="0.3">
      <c r="A18" s="23"/>
      <c r="B18" s="16"/>
      <c r="C18" s="16"/>
      <c r="D18" s="16"/>
      <c r="E18" s="16"/>
      <c r="F18" s="14"/>
      <c r="G18" s="16"/>
      <c r="H18" s="17"/>
      <c r="I18" s="18"/>
      <c r="J18" s="18"/>
      <c r="K18" s="10"/>
      <c r="L18" s="10"/>
      <c r="M18" s="28" t="s">
        <v>42</v>
      </c>
      <c r="N18" s="5">
        <v>3000</v>
      </c>
      <c r="O18" s="27"/>
    </row>
    <row r="19" spans="1:15" ht="38" x14ac:dyDescent="0.3">
      <c r="A19" s="23"/>
      <c r="B19" s="16"/>
      <c r="C19" s="16"/>
      <c r="D19" s="16"/>
      <c r="E19" s="16"/>
      <c r="F19" s="14"/>
      <c r="G19" s="16"/>
      <c r="H19" s="17"/>
      <c r="I19" s="18"/>
      <c r="J19" s="18"/>
      <c r="K19" s="10"/>
      <c r="L19" s="10"/>
      <c r="M19" s="28" t="s">
        <v>43</v>
      </c>
      <c r="N19" s="5">
        <v>13400</v>
      </c>
      <c r="O19" s="27"/>
    </row>
    <row r="20" spans="1:15" ht="13" x14ac:dyDescent="0.3">
      <c r="A20" s="23"/>
      <c r="B20" s="16"/>
      <c r="C20" s="16"/>
      <c r="D20" s="16"/>
      <c r="E20" s="16"/>
      <c r="F20" s="14"/>
      <c r="G20" s="16"/>
      <c r="H20" s="17"/>
      <c r="I20" s="18"/>
      <c r="J20" s="18"/>
      <c r="K20" s="10"/>
      <c r="L20" s="10"/>
      <c r="M20" s="25" t="s">
        <v>20</v>
      </c>
      <c r="N20" s="5">
        <f>SUM(N14:N19)</f>
        <v>27244.67</v>
      </c>
      <c r="O20" s="27">
        <f>O13-N20</f>
        <v>46747.740000000005</v>
      </c>
    </row>
    <row r="21" spans="1:15" ht="13" x14ac:dyDescent="0.3">
      <c r="A21" s="23"/>
      <c r="B21" s="16"/>
      <c r="C21" s="16"/>
      <c r="D21" s="16"/>
      <c r="E21" s="16"/>
      <c r="F21" s="14"/>
      <c r="G21" s="16"/>
      <c r="H21" s="17"/>
      <c r="I21" s="18"/>
      <c r="J21" s="18"/>
      <c r="K21" s="30" t="s">
        <v>44</v>
      </c>
      <c r="L21" s="12">
        <v>45397</v>
      </c>
      <c r="M21" s="28" t="s">
        <v>45</v>
      </c>
      <c r="N21" s="5">
        <v>333.84</v>
      </c>
      <c r="O21" s="27"/>
    </row>
    <row r="22" spans="1:15" ht="13" x14ac:dyDescent="0.3">
      <c r="A22" s="23"/>
      <c r="B22" s="16"/>
      <c r="C22" s="16"/>
      <c r="D22" s="16"/>
      <c r="E22" s="16"/>
      <c r="F22" s="14"/>
      <c r="G22" s="16"/>
      <c r="H22" s="17"/>
      <c r="I22" s="18"/>
      <c r="J22" s="18"/>
      <c r="K22" s="30" t="s">
        <v>46</v>
      </c>
      <c r="L22" s="12">
        <v>45443</v>
      </c>
      <c r="M22" s="28" t="s">
        <v>47</v>
      </c>
      <c r="N22" s="5">
        <v>4769.03</v>
      </c>
      <c r="O22" s="27"/>
    </row>
    <row r="23" spans="1:15" ht="13" x14ac:dyDescent="0.3">
      <c r="A23" s="23"/>
      <c r="B23" s="16"/>
      <c r="C23" s="16"/>
      <c r="D23" s="16"/>
      <c r="E23" s="16"/>
      <c r="F23" s="14"/>
      <c r="G23" s="16"/>
      <c r="H23" s="17"/>
      <c r="I23" s="18"/>
      <c r="J23" s="18"/>
      <c r="K23" s="10">
        <v>5504</v>
      </c>
      <c r="L23" s="12">
        <v>45576</v>
      </c>
      <c r="M23" s="28" t="s">
        <v>48</v>
      </c>
      <c r="N23" s="5">
        <v>337.33</v>
      </c>
      <c r="O23" s="27"/>
    </row>
    <row r="24" spans="1:15" ht="13" x14ac:dyDescent="0.3">
      <c r="A24" s="23"/>
      <c r="B24" s="16"/>
      <c r="C24" s="16"/>
      <c r="D24" s="16"/>
      <c r="E24" s="16"/>
      <c r="F24" s="14"/>
      <c r="G24" s="16"/>
      <c r="H24" s="17"/>
      <c r="I24" s="18"/>
      <c r="J24" s="18"/>
      <c r="K24" s="10"/>
      <c r="L24" s="12"/>
      <c r="M24" s="25" t="s">
        <v>20</v>
      </c>
      <c r="N24" s="5">
        <f>SUM(N21:N23)</f>
        <v>5440.2</v>
      </c>
      <c r="O24" s="27">
        <f>O20-N24</f>
        <v>41307.540000000008</v>
      </c>
    </row>
    <row r="25" spans="1:15" ht="13" x14ac:dyDescent="0.3">
      <c r="A25" s="37"/>
      <c r="B25" s="16"/>
      <c r="C25" s="16"/>
      <c r="D25" s="16"/>
      <c r="E25" s="16"/>
      <c r="F25" s="14"/>
      <c r="G25" s="16"/>
      <c r="H25" s="17"/>
      <c r="I25" s="18"/>
      <c r="J25" s="18"/>
      <c r="K25" s="10"/>
      <c r="L25" s="10"/>
      <c r="M25" s="28"/>
      <c r="N25" s="5"/>
      <c r="O25" s="27"/>
    </row>
  </sheetData>
  <mergeCells count="3">
    <mergeCell ref="G1:J1"/>
    <mergeCell ref="K1:N1"/>
    <mergeCell ref="A1:F1"/>
  </mergeCells>
  <pageMargins left="0.7" right="0.7" top="0.75" bottom="0.75" header="0.3" footer="0.3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4" ma:contentTypeDescription="Creare un nuovo documento." ma:contentTypeScope="" ma:versionID="98e0372d79a80a1e498b00612f7377b9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437882a27cb4e75c42285b8b57b1711d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B6C1F9-C162-41C4-8567-1DEB08A686FF}">
  <ds:schemaRefs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6c8bc017-1cc9-417a-83e3-383ede2e5aef"/>
    <ds:schemaRef ds:uri="http://schemas.microsoft.com/office/2006/documentManagement/types"/>
    <ds:schemaRef ds:uri="http://schemas.openxmlformats.org/package/2006/metadata/core-properties"/>
    <ds:schemaRef ds:uri="60138ece-c61d-45ec-8de6-e4564f39032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AE8C579-6203-4D77-992C-40C1811F1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Chiara Pozzi</cp:lastModifiedBy>
  <cp:lastPrinted>2023-01-19T08:24:51Z</cp:lastPrinted>
  <dcterms:created xsi:type="dcterms:W3CDTF">2021-07-12T13:47:31Z</dcterms:created>
  <dcterms:modified xsi:type="dcterms:W3CDTF">2025-03-19T09:18:58Z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